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wbosserman/Dropbox/Christmas Tree Farming/"/>
    </mc:Choice>
  </mc:AlternateContent>
  <xr:revisionPtr revIDLastSave="0" documentId="13_ncr:1_{D496FB1C-BD2F-0544-9278-11C36473D54A}" xr6:coauthVersionLast="45" xr6:coauthVersionMax="45" xr10:uidLastSave="{00000000-0000-0000-0000-000000000000}"/>
  <bookViews>
    <workbookView xWindow="2860" yWindow="2500" windowWidth="23980" windowHeight="14780" xr2:uid="{00000000-000D-0000-FFFF-FFFF00000000}"/>
  </bookViews>
  <sheets>
    <sheet name="2020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1" l="1"/>
  <c r="J15" i="1"/>
  <c r="J33" i="1"/>
  <c r="J42" i="1" l="1"/>
  <c r="J23" i="1" l="1"/>
  <c r="J24" i="1"/>
  <c r="J25" i="1"/>
  <c r="J26" i="1"/>
  <c r="J27" i="1"/>
  <c r="J28" i="1"/>
  <c r="J29" i="1"/>
  <c r="J30" i="1"/>
  <c r="J31" i="1"/>
  <c r="J32" i="1"/>
  <c r="J34" i="1"/>
  <c r="J36" i="1"/>
  <c r="J39" i="1"/>
  <c r="J40" i="1"/>
  <c r="J41" i="1"/>
</calcChain>
</file>

<file path=xl/sharedStrings.xml><?xml version="1.0" encoding="utf-8"?>
<sst xmlns="http://schemas.openxmlformats.org/spreadsheetml/2006/main" count="86" uniqueCount="79">
  <si>
    <t>Item</t>
  </si>
  <si>
    <t>Year</t>
  </si>
  <si>
    <t>Total</t>
  </si>
  <si>
    <t>Your</t>
  </si>
  <si>
    <t>Budget</t>
  </si>
  <si>
    <t>Christmas Trees</t>
  </si>
  <si>
    <r>
      <t>(percent sold)</t>
    </r>
    <r>
      <rPr>
        <vertAlign val="superscript"/>
        <sz val="10"/>
        <rFont val="Arial"/>
        <family val="2"/>
      </rPr>
      <t>1</t>
    </r>
  </si>
  <si>
    <t>INCOME-Choose-n-Cut</t>
  </si>
  <si>
    <t>over entire rotation</t>
  </si>
  <si>
    <t>(Note: 7 ft. tree @ $9/ft.)</t>
  </si>
  <si>
    <t>Total Revenue</t>
  </si>
  <si>
    <t>VARIABLE COSTS</t>
  </si>
  <si>
    <r>
      <t>Planting Labor</t>
    </r>
    <r>
      <rPr>
        <vertAlign val="superscript"/>
        <sz val="10"/>
        <rFont val="Arial"/>
        <family val="2"/>
      </rPr>
      <t>4</t>
    </r>
  </si>
  <si>
    <r>
      <t>Fertilizer</t>
    </r>
    <r>
      <rPr>
        <vertAlign val="superscript"/>
        <sz val="10"/>
        <rFont val="Arial"/>
        <family val="2"/>
      </rPr>
      <t xml:space="preserve">5 </t>
    </r>
  </si>
  <si>
    <r>
      <t>Fertilizer Labor</t>
    </r>
    <r>
      <rPr>
        <vertAlign val="superscript"/>
        <sz val="10"/>
        <rFont val="Arial"/>
        <family val="2"/>
      </rPr>
      <t>6</t>
    </r>
  </si>
  <si>
    <r>
      <t>Herbicide/Mowing</t>
    </r>
    <r>
      <rPr>
        <vertAlign val="superscript"/>
        <sz val="10"/>
        <rFont val="Arial"/>
        <family val="2"/>
      </rPr>
      <t>7</t>
    </r>
  </si>
  <si>
    <t>Interest on Owners</t>
  </si>
  <si>
    <t>FIXED COSTS</t>
  </si>
  <si>
    <t>TOTAL COSTS</t>
  </si>
  <si>
    <t>RETURN OVER TOTAL COSTS</t>
  </si>
  <si>
    <t>Assumed Management Practices</t>
  </si>
  <si>
    <t xml:space="preserve">D.  Weed control is used to cut down on rotation time; lack of weed control can affect quality. </t>
  </si>
  <si>
    <t>E.  Progressive shearing to cut down on rotation times.</t>
  </si>
  <si>
    <t>Footnotes to the Budget</t>
  </si>
  <si>
    <r>
      <t xml:space="preserve">3.  1140 </t>
    </r>
    <r>
      <rPr>
        <u/>
        <sz val="9"/>
        <rFont val="Arial"/>
        <family val="2"/>
      </rPr>
      <t>transplants</t>
    </r>
    <r>
      <rPr>
        <sz val="9"/>
        <rFont val="Arial"/>
        <family val="2"/>
      </rPr>
      <t xml:space="preserve"> or </t>
    </r>
    <r>
      <rPr>
        <u/>
        <sz val="9"/>
        <rFont val="Arial"/>
        <family val="2"/>
      </rPr>
      <t>plugs+1+1</t>
    </r>
    <r>
      <rPr>
        <sz val="9"/>
        <rFont val="Arial"/>
        <family val="2"/>
      </rPr>
      <t xml:space="preserve"> first year, 114 planted the second year, 102 planted the third year.</t>
    </r>
  </si>
  <si>
    <t xml:space="preserve">     sleds, twine for customers to tie down trees. This also includes advertising.</t>
  </si>
  <si>
    <t>NOTE:</t>
  </si>
  <si>
    <t>To budget the pines just use a lower price/ft. and go thru the same process.  You may want to add cost for</t>
  </si>
  <si>
    <t>for tree colorant and cut back on fertilizer cost.</t>
  </si>
  <si>
    <t>2020 CHRISTMAS TREE PRODUCTION BUDGET</t>
  </si>
  <si>
    <t>1000 trees sold</t>
  </si>
  <si>
    <t>100 trees for greens</t>
  </si>
  <si>
    <r>
      <t>$20 per tree</t>
    </r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(6x6)</t>
    </r>
  </si>
  <si>
    <t>Christmas Tree (revenue)</t>
  </si>
  <si>
    <t>84% of trees are netted @ $3/tree</t>
  </si>
  <si>
    <t>10% of trees are drilled @ $3/tree</t>
  </si>
  <si>
    <r>
      <t>Transplants or Plugs Plus</t>
    </r>
    <r>
      <rPr>
        <vertAlign val="superscript"/>
        <sz val="10"/>
        <color theme="1"/>
        <rFont val="Arial"/>
        <family val="2"/>
      </rPr>
      <t>3</t>
    </r>
  </si>
  <si>
    <r>
      <t>Small Tree Mgmt.</t>
    </r>
    <r>
      <rPr>
        <vertAlign val="superscript"/>
        <sz val="10"/>
        <color theme="1"/>
        <rFont val="Arial"/>
        <family val="2"/>
      </rPr>
      <t>8</t>
    </r>
  </si>
  <si>
    <r>
      <t>Shearing</t>
    </r>
    <r>
      <rPr>
        <vertAlign val="superscript"/>
        <sz val="10"/>
        <color theme="1"/>
        <rFont val="Arial"/>
        <family val="2"/>
      </rPr>
      <t>9</t>
    </r>
  </si>
  <si>
    <r>
      <t>Insect &amp; Disease Control</t>
    </r>
    <r>
      <rPr>
        <vertAlign val="superscript"/>
        <sz val="10"/>
        <color theme="1"/>
        <rFont val="Arial"/>
        <family val="2"/>
      </rPr>
      <t>10</t>
    </r>
  </si>
  <si>
    <r>
      <t>Insect/Disease Labor</t>
    </r>
    <r>
      <rPr>
        <vertAlign val="superscript"/>
        <sz val="10"/>
        <color theme="1"/>
        <rFont val="Arial"/>
        <family val="2"/>
      </rPr>
      <t>11</t>
    </r>
  </si>
  <si>
    <r>
      <t>Repairs &amp; Maintenance</t>
    </r>
    <r>
      <rPr>
        <vertAlign val="superscript"/>
        <sz val="10"/>
        <rFont val="Arial"/>
        <family val="2"/>
      </rPr>
      <t>12</t>
    </r>
  </si>
  <si>
    <r>
      <t>Sales &amp; Marketing</t>
    </r>
    <r>
      <rPr>
        <vertAlign val="superscript"/>
        <sz val="10"/>
        <rFont val="Arial"/>
        <family val="2"/>
      </rPr>
      <t>13</t>
    </r>
  </si>
  <si>
    <r>
      <t>Cleanup/Stump Removal</t>
    </r>
    <r>
      <rPr>
        <vertAlign val="superscript"/>
        <sz val="10"/>
        <color theme="1"/>
        <rFont val="Arial"/>
        <family val="2"/>
      </rPr>
      <t>14</t>
    </r>
  </si>
  <si>
    <r>
      <t>Capital 5%</t>
    </r>
    <r>
      <rPr>
        <vertAlign val="superscript"/>
        <sz val="10"/>
        <rFont val="Arial"/>
        <family val="2"/>
      </rPr>
      <t>15</t>
    </r>
  </si>
  <si>
    <r>
      <t>Machinery &amp; Equipment</t>
    </r>
    <r>
      <rPr>
        <vertAlign val="superscript"/>
        <sz val="10"/>
        <color theme="1"/>
        <rFont val="Arial"/>
        <family val="2"/>
      </rPr>
      <t>12</t>
    </r>
  </si>
  <si>
    <r>
      <t>Land</t>
    </r>
    <r>
      <rPr>
        <vertAlign val="superscript"/>
        <sz val="10"/>
        <rFont val="Arial"/>
        <family val="2"/>
      </rPr>
      <t>16</t>
    </r>
  </si>
  <si>
    <r>
      <t>Property Taxes</t>
    </r>
    <r>
      <rPr>
        <vertAlign val="superscript"/>
        <sz val="10"/>
        <color theme="1"/>
        <rFont val="Arial"/>
        <family val="2"/>
      </rPr>
      <t>17</t>
    </r>
  </si>
  <si>
    <t xml:space="preserve">      rotation time down.</t>
  </si>
  <si>
    <t xml:space="preserve">A.  Either 2-2 transplants, plugs +2 or plugs +1+1 were used.  Consider using transplants that are  3 or 4 years old  to keep </t>
  </si>
  <si>
    <t xml:space="preserve">B.  Staking and small tree management were used to keep tree straight and growing correctly. </t>
  </si>
  <si>
    <t xml:space="preserve">C.  Fertilized trees to cut down on rotation time and improve quality, color and bud set. </t>
  </si>
  <si>
    <t>F.  Owner labor is $22.00/hr.; hired labor $12.00/hr.  When hired labor is used, it is assumed that owner and</t>
  </si>
  <si>
    <t>1.  1140 trees per acre (allowing for lanes and 6'x6' spacing, 1000 harvested. Used plugs+1+1 thus $2.10 per transplant.</t>
  </si>
  <si>
    <t>2.  100 trees used for greens.  All other trees assumed to be of no use (deer damage, died, etc.).</t>
  </si>
  <si>
    <t xml:space="preserve">     2-2 transplants, plugs+1+1 or plugs+2 cost $2.10 per tree including shipping.</t>
  </si>
  <si>
    <r>
      <t xml:space="preserve">4.  </t>
    </r>
    <r>
      <rPr>
        <u/>
        <sz val="9"/>
        <rFont val="Arial"/>
        <family val="2"/>
      </rPr>
      <t>Planting labor</t>
    </r>
    <r>
      <rPr>
        <sz val="9"/>
        <rFont val="Arial"/>
        <family val="2"/>
      </rPr>
      <t xml:space="preserve"> 40 trees per hr, 2 people w/ auger and placing fertilizer tablets and compost. Thus cost is $0.85 per tree.</t>
    </r>
  </si>
  <si>
    <r>
      <t xml:space="preserve">5.  </t>
    </r>
    <r>
      <rPr>
        <u/>
        <sz val="9"/>
        <rFont val="Arial"/>
        <family val="2"/>
      </rPr>
      <t>Fertilizer</t>
    </r>
    <r>
      <rPr>
        <sz val="9"/>
        <rFont val="Arial"/>
        <family val="2"/>
      </rPr>
      <t xml:space="preserve"> tablets and compost was used when planting or granular fertilizer top dressed each yr. Cost is $0.03 to $0.13 per tree.</t>
    </r>
  </si>
  <si>
    <r>
      <t xml:space="preserve">6.  </t>
    </r>
    <r>
      <rPr>
        <u/>
        <sz val="9"/>
        <rFont val="Arial"/>
        <family val="2"/>
      </rPr>
      <t>Fertilizer Labor</t>
    </r>
    <r>
      <rPr>
        <sz val="9"/>
        <rFont val="Arial"/>
        <family val="2"/>
      </rPr>
      <t xml:space="preserve"> 400 trees per hour per person.  Thus $0.043 per tree.</t>
    </r>
  </si>
  <si>
    <r>
      <t xml:space="preserve">7.  </t>
    </r>
    <r>
      <rPr>
        <u/>
        <sz val="9"/>
        <rFont val="Arial"/>
        <family val="2"/>
      </rPr>
      <t>Herbicide/Mowing</t>
    </r>
    <r>
      <rPr>
        <sz val="9"/>
        <rFont val="Arial"/>
        <family val="2"/>
      </rPr>
      <t xml:space="preserve"> assumed herbicides usage years one thru four and cross mowing six times per year.</t>
    </r>
  </si>
  <si>
    <t xml:space="preserve">     Mowing includes labor and fuel costs.  Thus $0.04 per tree mowed.</t>
  </si>
  <si>
    <r>
      <t xml:space="preserve">8.  </t>
    </r>
    <r>
      <rPr>
        <u/>
        <sz val="9"/>
        <rFont val="Arial"/>
        <family val="2"/>
      </rPr>
      <t>Small tree management</t>
    </r>
    <r>
      <rPr>
        <sz val="9"/>
        <rFont val="Arial"/>
        <family val="2"/>
      </rPr>
      <t xml:space="preserve"> 40 trees per hour per person.  Average cost first 3 years of  rotation is $0.43 per tree per year.</t>
    </r>
  </si>
  <si>
    <r>
      <t xml:space="preserve">9.  </t>
    </r>
    <r>
      <rPr>
        <u/>
        <sz val="9"/>
        <rFont val="Arial"/>
        <family val="2"/>
      </rPr>
      <t>Shearing</t>
    </r>
    <r>
      <rPr>
        <sz val="9"/>
        <rFont val="Arial"/>
        <family val="2"/>
      </rPr>
      <t xml:space="preserve"> 30 trees per hour per person. Average costs years 4-8 is $0.57 per tree per year.</t>
    </r>
  </si>
  <si>
    <r>
      <t xml:space="preserve">10.  </t>
    </r>
    <r>
      <rPr>
        <u/>
        <sz val="9"/>
        <rFont val="Arial"/>
        <family val="2"/>
      </rPr>
      <t>Insect and Disease Control</t>
    </r>
    <r>
      <rPr>
        <sz val="9"/>
        <rFont val="Arial"/>
        <family val="2"/>
      </rPr>
      <t xml:space="preserve"> assumes $0.04 per tree for insect control and $0.03 per application for disease control.</t>
    </r>
  </si>
  <si>
    <r>
      <t xml:space="preserve">12. </t>
    </r>
    <r>
      <rPr>
        <u/>
        <sz val="9"/>
        <rFont val="Arial"/>
        <family val="2"/>
      </rPr>
      <t>Machinery and Maintenance</t>
    </r>
    <r>
      <rPr>
        <sz val="9"/>
        <rFont val="Arial"/>
        <family val="2"/>
      </rPr>
      <t xml:space="preserve"> assumes $675/ac. of machinery investment operating over 8 years of trees with</t>
    </r>
  </si>
  <si>
    <t xml:space="preserve">     $60/ac. of repairs per year.  Machinery declines to 50% of value in the 8 year rotation.</t>
  </si>
  <si>
    <r>
      <t xml:space="preserve">13. </t>
    </r>
    <r>
      <rPr>
        <u/>
        <sz val="9"/>
        <rFont val="Arial"/>
        <family val="2"/>
      </rPr>
      <t>Sales and Marketing</t>
    </r>
    <r>
      <rPr>
        <sz val="9"/>
        <rFont val="Arial"/>
        <family val="2"/>
      </rPr>
      <t xml:space="preserve"> assumes $0.50 per foot of tree height sold.  This includes shaking, netting, tree bag, saws,</t>
    </r>
  </si>
  <si>
    <r>
      <t xml:space="preserve">15. </t>
    </r>
    <r>
      <rPr>
        <u/>
        <sz val="9"/>
        <rFont val="Arial"/>
        <family val="2"/>
      </rPr>
      <t>Interest on owner's capital</t>
    </r>
    <r>
      <rPr>
        <sz val="9"/>
        <rFont val="Arial"/>
        <family val="2"/>
      </rPr>
      <t xml:space="preserve"> at 5% includes interest on all cost items except land.</t>
    </r>
  </si>
  <si>
    <r>
      <t xml:space="preserve">14.  </t>
    </r>
    <r>
      <rPr>
        <u/>
        <sz val="9"/>
        <rFont val="Arial"/>
        <family val="2"/>
      </rPr>
      <t>Clean-up</t>
    </r>
    <r>
      <rPr>
        <sz val="9"/>
        <rFont val="Arial"/>
        <family val="2"/>
      </rPr>
      <t xml:space="preserve"> assumes 30 stumps per man, per hour $0.75/stump cut down or grind.</t>
    </r>
  </si>
  <si>
    <t xml:space="preserve">     acre times 5%.  Thus at the start of the enterprise it would be $475 per acre and interest will accumulate each year.</t>
  </si>
  <si>
    <r>
      <t xml:space="preserve">17. </t>
    </r>
    <r>
      <rPr>
        <u/>
        <sz val="9"/>
        <rFont val="Arial"/>
        <family val="2"/>
      </rPr>
      <t>Property Taxes</t>
    </r>
    <r>
      <rPr>
        <sz val="9"/>
        <rFont val="Arial"/>
        <family val="2"/>
      </rPr>
      <t xml:space="preserve"> this budget example would be in Ohio where property taxes on farm land would be under the CAUV program.</t>
    </r>
  </si>
  <si>
    <t xml:space="preserve">      Single Needle Conifers, Firs and Spruces (go to 8 years for Spruces)</t>
  </si>
  <si>
    <t xml:space="preserve">             Hand Planted - 7 Year Rotation on One Acre</t>
  </si>
  <si>
    <t xml:space="preserve">    Choose and Cut Below</t>
  </si>
  <si>
    <t xml:space="preserve">$63 per tree (6'x6' spacing) </t>
  </si>
  <si>
    <t xml:space="preserve">     hired labor is being used at the same time.  In some cases (ex. Spring) would be just the owner.</t>
  </si>
  <si>
    <r>
      <t xml:space="preserve">11. </t>
    </r>
    <r>
      <rPr>
        <u/>
        <sz val="9"/>
        <rFont val="Arial"/>
        <family val="2"/>
      </rPr>
      <t>Insect and Disease Labor</t>
    </r>
    <r>
      <rPr>
        <sz val="9"/>
        <rFont val="Arial"/>
        <family val="2"/>
      </rPr>
      <t xml:space="preserve">  40 trees per hour per person using $22/hr. = $0.55 per tree.</t>
    </r>
  </si>
  <si>
    <r>
      <t xml:space="preserve">16. </t>
    </r>
    <r>
      <rPr>
        <u/>
        <sz val="9"/>
        <rFont val="Arial"/>
        <family val="2"/>
      </rPr>
      <t>Land</t>
    </r>
    <r>
      <rPr>
        <sz val="9"/>
        <rFont val="Arial"/>
        <family val="2"/>
      </rPr>
      <t xml:space="preserve"> assumes $8,000 per acre value and $1,500 per acre of improvements (drainage).  Thus $9500 per</t>
    </r>
  </si>
  <si>
    <t>Authored/Developed by:  William Cackler (January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</si>
</sst>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vertAlign val="superscript"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3" xfId="0" applyFont="1" applyBorder="1"/>
    <xf numFmtId="3" fontId="0" fillId="0" borderId="0" xfId="0" applyNumberFormat="1"/>
    <xf numFmtId="0" fontId="3" fillId="0" borderId="2" xfId="0" applyFont="1" applyBorder="1"/>
    <xf numFmtId="0" fontId="4" fillId="0" borderId="9" xfId="0" applyFont="1" applyBorder="1"/>
    <xf numFmtId="42" fontId="4" fillId="0" borderId="12" xfId="0" applyNumberFormat="1" applyFont="1" applyBorder="1"/>
    <xf numFmtId="0" fontId="2" fillId="0" borderId="5" xfId="0" applyFont="1" applyBorder="1"/>
    <xf numFmtId="3" fontId="0" fillId="0" borderId="3" xfId="0" applyNumberFormat="1" applyBorder="1"/>
    <xf numFmtId="42" fontId="4" fillId="0" borderId="5" xfId="0" applyNumberFormat="1" applyFont="1" applyBorder="1"/>
    <xf numFmtId="0" fontId="6" fillId="0" borderId="0" xfId="0" applyFont="1" applyBorder="1"/>
    <xf numFmtId="0" fontId="0" fillId="0" borderId="0" xfId="0" applyBorder="1"/>
    <xf numFmtId="0" fontId="5" fillId="0" borderId="0" xfId="0" applyFont="1"/>
    <xf numFmtId="0" fontId="7" fillId="0" borderId="0" xfId="0" applyFont="1"/>
    <xf numFmtId="0" fontId="2" fillId="0" borderId="0" xfId="0" applyFont="1"/>
    <xf numFmtId="0" fontId="3" fillId="0" borderId="0" xfId="0" applyFont="1"/>
    <xf numFmtId="0" fontId="9" fillId="0" borderId="10" xfId="0" applyFont="1" applyBorder="1"/>
    <xf numFmtId="0" fontId="10" fillId="0" borderId="0" xfId="0" applyFont="1"/>
    <xf numFmtId="0" fontId="4" fillId="0" borderId="0" xfId="0" applyFont="1"/>
    <xf numFmtId="0" fontId="10" fillId="0" borderId="1" xfId="0" applyFon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1" xfId="0" applyFont="1" applyBorder="1"/>
    <xf numFmtId="9" fontId="10" fillId="0" borderId="2" xfId="0" applyNumberFormat="1" applyFont="1" applyBorder="1" applyAlignment="1">
      <alignment horizontal="center"/>
    </xf>
    <xf numFmtId="9" fontId="10" fillId="0" borderId="2" xfId="0" applyNumberFormat="1" applyFont="1" applyBorder="1"/>
    <xf numFmtId="0" fontId="10" fillId="0" borderId="4" xfId="0" applyFont="1" applyBorder="1"/>
    <xf numFmtId="0" fontId="10" fillId="0" borderId="5" xfId="0" applyFont="1" applyBorder="1"/>
    <xf numFmtId="3" fontId="10" fillId="0" borderId="2" xfId="0" applyNumberFormat="1" applyFont="1" applyBorder="1"/>
    <xf numFmtId="42" fontId="10" fillId="0" borderId="2" xfId="0" applyNumberFormat="1" applyFont="1" applyBorder="1"/>
    <xf numFmtId="3" fontId="10" fillId="0" borderId="1" xfId="0" applyNumberFormat="1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3" fontId="10" fillId="0" borderId="9" xfId="0" applyNumberFormat="1" applyFont="1" applyBorder="1"/>
    <xf numFmtId="41" fontId="10" fillId="0" borderId="5" xfId="0" applyNumberFormat="1" applyFont="1" applyBorder="1"/>
    <xf numFmtId="3" fontId="10" fillId="0" borderId="5" xfId="0" applyNumberFormat="1" applyFont="1" applyBorder="1"/>
    <xf numFmtId="0" fontId="10" fillId="0" borderId="13" xfId="0" applyFont="1" applyBorder="1"/>
    <xf numFmtId="3" fontId="10" fillId="0" borderId="13" xfId="0" applyNumberFormat="1" applyFont="1" applyBorder="1"/>
    <xf numFmtId="42" fontId="10" fillId="0" borderId="13" xfId="0" applyNumberFormat="1" applyFont="1" applyBorder="1"/>
    <xf numFmtId="0" fontId="10" fillId="0" borderId="14" xfId="0" applyFont="1" applyBorder="1"/>
    <xf numFmtId="0" fontId="10" fillId="0" borderId="15" xfId="0" applyFont="1" applyBorder="1"/>
    <xf numFmtId="42" fontId="10" fillId="0" borderId="15" xfId="0" applyNumberFormat="1" applyFont="1" applyBorder="1"/>
    <xf numFmtId="42" fontId="10" fillId="0" borderId="1" xfId="0" applyNumberFormat="1" applyFont="1" applyBorder="1"/>
    <xf numFmtId="0" fontId="10" fillId="0" borderId="5" xfId="0" applyFont="1" applyFill="1" applyBorder="1"/>
    <xf numFmtId="42" fontId="10" fillId="0" borderId="5" xfId="0" applyNumberFormat="1" applyFont="1" applyFill="1" applyBorder="1"/>
    <xf numFmtId="0" fontId="10" fillId="0" borderId="16" xfId="0" applyFont="1" applyBorder="1"/>
    <xf numFmtId="42" fontId="10" fillId="0" borderId="5" xfId="0" applyNumberFormat="1" applyFont="1" applyBorder="1"/>
    <xf numFmtId="0" fontId="10" fillId="0" borderId="3" xfId="0" applyFont="1" applyBorder="1"/>
    <xf numFmtId="42" fontId="10" fillId="0" borderId="9" xfId="0" applyNumberFormat="1" applyFont="1" applyBorder="1"/>
    <xf numFmtId="41" fontId="10" fillId="0" borderId="9" xfId="0" applyNumberFormat="1" applyFont="1" applyBorder="1"/>
    <xf numFmtId="0" fontId="9" fillId="0" borderId="0" xfId="0" applyFont="1"/>
    <xf numFmtId="0" fontId="11" fillId="0" borderId="5" xfId="0" applyFont="1" applyBorder="1"/>
    <xf numFmtId="0" fontId="10" fillId="0" borderId="0" xfId="0" applyFont="1" applyBorder="1"/>
    <xf numFmtId="42" fontId="10" fillId="0" borderId="8" xfId="0" applyNumberFormat="1" applyFont="1" applyBorder="1"/>
    <xf numFmtId="42" fontId="10" fillId="0" borderId="4" xfId="0" applyNumberFormat="1" applyFont="1" applyBorder="1"/>
    <xf numFmtId="3" fontId="0" fillId="0" borderId="0" xfId="0" applyNumberFormat="1" applyBorder="1"/>
    <xf numFmtId="0" fontId="10" fillId="0" borderId="13" xfId="0" applyFont="1" applyFill="1" applyBorder="1"/>
    <xf numFmtId="42" fontId="10" fillId="0" borderId="13" xfId="0" applyNumberFormat="1" applyFont="1" applyFill="1" applyBorder="1"/>
    <xf numFmtId="0" fontId="2" fillId="0" borderId="6" xfId="0" applyFont="1" applyBorder="1"/>
    <xf numFmtId="0" fontId="3" fillId="0" borderId="3" xfId="0" applyFont="1" applyBorder="1"/>
    <xf numFmtId="0" fontId="3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9"/>
  <sheetViews>
    <sheetView tabSelected="1" workbookViewId="0">
      <selection activeCell="I18" sqref="I18"/>
    </sheetView>
  </sheetViews>
  <sheetFormatPr baseColWidth="10" defaultColWidth="8.83203125" defaultRowHeight="15" x14ac:dyDescent="0.2"/>
  <cols>
    <col min="1" max="1" width="23.1640625" customWidth="1"/>
    <col min="2" max="2" width="6.33203125" customWidth="1"/>
    <col min="3" max="3" width="5" customWidth="1"/>
    <col min="4" max="4" width="5.5" customWidth="1"/>
    <col min="5" max="5" width="4.83203125" customWidth="1"/>
    <col min="6" max="6" width="6.6640625" customWidth="1"/>
    <col min="7" max="7" width="6.6640625" bestFit="1" customWidth="1"/>
    <col min="8" max="8" width="6.33203125" customWidth="1"/>
    <col min="9" max="9" width="6.83203125" customWidth="1"/>
    <col min="10" max="10" width="8.83203125" customWidth="1"/>
    <col min="11" max="11" width="9.5" customWidth="1"/>
  </cols>
  <sheetData>
    <row r="1" spans="1:12" x14ac:dyDescent="0.2">
      <c r="A1" s="16"/>
      <c r="B1" s="16"/>
      <c r="C1" s="17" t="s">
        <v>29</v>
      </c>
      <c r="D1" s="14"/>
      <c r="E1" s="14"/>
      <c r="F1" s="14"/>
      <c r="G1" s="14"/>
      <c r="H1" s="14"/>
      <c r="I1" s="16"/>
      <c r="J1" s="16"/>
      <c r="K1" s="16"/>
    </row>
    <row r="2" spans="1:12" x14ac:dyDescent="0.2">
      <c r="A2" s="16"/>
      <c r="B2" s="16" t="s">
        <v>71</v>
      </c>
      <c r="C2" s="16"/>
      <c r="D2" s="16"/>
      <c r="E2" s="16"/>
      <c r="F2" s="16"/>
      <c r="G2" s="16"/>
      <c r="H2" s="16"/>
      <c r="I2" s="16"/>
      <c r="J2" s="16"/>
      <c r="K2" s="16"/>
    </row>
    <row r="3" spans="1:12" x14ac:dyDescent="0.2">
      <c r="A3" s="16"/>
      <c r="B3" s="16"/>
      <c r="C3" s="16" t="s">
        <v>72</v>
      </c>
      <c r="D3" s="16"/>
      <c r="E3" s="16"/>
      <c r="F3" s="16"/>
      <c r="G3" s="16"/>
      <c r="H3" s="16"/>
      <c r="I3" s="16"/>
      <c r="J3" s="16"/>
      <c r="K3" s="16"/>
    </row>
    <row r="4" spans="1:12" x14ac:dyDescent="0.2">
      <c r="A4" s="16"/>
      <c r="B4" s="16"/>
      <c r="C4" s="16" t="s">
        <v>73</v>
      </c>
      <c r="D4" s="16"/>
      <c r="E4" s="16"/>
      <c r="F4" s="16"/>
      <c r="G4" s="16"/>
      <c r="H4" s="16"/>
      <c r="I4" s="16"/>
      <c r="J4" s="16"/>
      <c r="K4" s="16"/>
    </row>
    <row r="5" spans="1:12" ht="6.7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2" x14ac:dyDescent="0.2">
      <c r="A6" s="18" t="s">
        <v>0</v>
      </c>
      <c r="B6" s="18" t="s">
        <v>1</v>
      </c>
      <c r="C6" s="18" t="s">
        <v>1</v>
      </c>
      <c r="D6" s="18" t="s">
        <v>1</v>
      </c>
      <c r="E6" s="18" t="s">
        <v>1</v>
      </c>
      <c r="F6" s="18" t="s">
        <v>1</v>
      </c>
      <c r="G6" s="18" t="s">
        <v>1</v>
      </c>
      <c r="H6" s="18" t="s">
        <v>1</v>
      </c>
      <c r="I6" s="18" t="s">
        <v>1</v>
      </c>
      <c r="J6" s="18" t="s">
        <v>2</v>
      </c>
      <c r="K6" s="18" t="s">
        <v>3</v>
      </c>
    </row>
    <row r="7" spans="1:12" x14ac:dyDescent="0.2">
      <c r="A7" s="19"/>
      <c r="B7" s="20">
        <v>1</v>
      </c>
      <c r="C7" s="20">
        <v>2</v>
      </c>
      <c r="D7" s="20">
        <v>3</v>
      </c>
      <c r="E7" s="20">
        <v>4</v>
      </c>
      <c r="F7" s="20">
        <v>5</v>
      </c>
      <c r="G7" s="20">
        <v>6</v>
      </c>
      <c r="H7" s="20">
        <v>7</v>
      </c>
      <c r="I7" s="20">
        <v>8</v>
      </c>
      <c r="J7" s="20"/>
      <c r="K7" s="20" t="s">
        <v>4</v>
      </c>
    </row>
    <row r="8" spans="1:12" x14ac:dyDescent="0.2">
      <c r="A8" s="21" t="s">
        <v>5</v>
      </c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2" ht="16" x14ac:dyDescent="0.2">
      <c r="A9" s="19" t="s">
        <v>6</v>
      </c>
      <c r="B9" s="19"/>
      <c r="C9" s="19"/>
      <c r="D9" s="19"/>
      <c r="E9" s="19"/>
      <c r="F9" s="22">
        <v>0.25</v>
      </c>
      <c r="G9" s="22">
        <v>0.35</v>
      </c>
      <c r="H9" s="23">
        <v>0.4</v>
      </c>
      <c r="I9" s="23"/>
      <c r="J9" s="19"/>
      <c r="K9" s="19"/>
    </row>
    <row r="10" spans="1:12" ht="9.75" customHeight="1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2" x14ac:dyDescent="0.2">
      <c r="A11" s="1" t="s">
        <v>7</v>
      </c>
      <c r="B11" s="25"/>
      <c r="C11" s="24"/>
      <c r="D11" s="25"/>
      <c r="E11" s="25"/>
      <c r="F11" s="25"/>
      <c r="G11" s="25"/>
      <c r="H11" s="25"/>
      <c r="I11" s="25"/>
      <c r="J11" s="25"/>
      <c r="K11" s="25"/>
    </row>
    <row r="12" spans="1:12" x14ac:dyDescent="0.2">
      <c r="A12" s="25" t="s">
        <v>33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2" x14ac:dyDescent="0.2">
      <c r="A13" s="25" t="s">
        <v>30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2" x14ac:dyDescent="0.2">
      <c r="A14" s="25" t="s">
        <v>8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2" x14ac:dyDescent="0.2">
      <c r="A15" s="19" t="s">
        <v>74</v>
      </c>
      <c r="B15" s="53" t="s">
        <v>9</v>
      </c>
      <c r="E15" s="25"/>
      <c r="F15" s="26">
        <v>15750</v>
      </c>
      <c r="G15" s="26">
        <v>22050</v>
      </c>
      <c r="H15" s="26">
        <v>25200</v>
      </c>
      <c r="J15" s="27">
        <f>SUM(F15:H15)</f>
        <v>63000</v>
      </c>
      <c r="K15" s="26"/>
      <c r="L15" s="2"/>
    </row>
    <row r="16" spans="1:12" x14ac:dyDescent="0.2">
      <c r="A16" s="21" t="s">
        <v>31</v>
      </c>
      <c r="B16" s="21"/>
      <c r="C16" s="21"/>
      <c r="D16" s="21"/>
      <c r="E16" s="21"/>
      <c r="F16" s="21"/>
      <c r="G16" s="21"/>
      <c r="H16" s="21"/>
      <c r="I16" s="21"/>
      <c r="J16" s="21"/>
      <c r="K16" s="28"/>
      <c r="L16" s="2"/>
    </row>
    <row r="17" spans="1:12" ht="16" x14ac:dyDescent="0.2">
      <c r="A17" s="3" t="s">
        <v>32</v>
      </c>
      <c r="B17" s="19"/>
      <c r="C17" s="19"/>
      <c r="D17" s="19"/>
      <c r="E17" s="19"/>
      <c r="F17" s="19"/>
      <c r="G17" s="19"/>
      <c r="H17" s="19"/>
      <c r="I17" s="19"/>
      <c r="J17" s="27">
        <v>2000</v>
      </c>
      <c r="K17" s="26"/>
      <c r="L17" s="2"/>
    </row>
    <row r="18" spans="1:12" ht="14.5" customHeight="1" x14ac:dyDescent="0.2">
      <c r="A18" s="21" t="s">
        <v>34</v>
      </c>
      <c r="B18" s="21"/>
      <c r="C18" s="29"/>
      <c r="D18" s="29"/>
      <c r="E18" s="29"/>
      <c r="F18" s="21"/>
      <c r="G18" s="30"/>
      <c r="H18" s="21"/>
      <c r="I18" s="21"/>
      <c r="J18" s="55">
        <v>2520</v>
      </c>
      <c r="K18" s="28"/>
      <c r="L18" s="2"/>
    </row>
    <row r="19" spans="1:12" ht="14.5" customHeight="1" x14ac:dyDescent="0.2">
      <c r="A19" s="25" t="s">
        <v>35</v>
      </c>
      <c r="B19" s="25"/>
      <c r="C19" s="49"/>
      <c r="D19" s="49"/>
      <c r="E19" s="49"/>
      <c r="F19" s="25"/>
      <c r="G19" s="54"/>
      <c r="H19" s="25"/>
      <c r="I19" s="25"/>
      <c r="J19" s="56">
        <v>300</v>
      </c>
      <c r="K19" s="37"/>
      <c r="L19" s="2"/>
    </row>
    <row r="20" spans="1:12" ht="16" thickBot="1" x14ac:dyDescent="0.25">
      <c r="A20" s="4" t="s">
        <v>10</v>
      </c>
      <c r="B20" s="32"/>
      <c r="C20" s="33"/>
      <c r="D20" s="33"/>
      <c r="E20" s="33"/>
      <c r="F20" s="32"/>
      <c r="G20" s="34"/>
      <c r="H20" s="32"/>
      <c r="I20" s="32"/>
      <c r="J20" s="5">
        <f>SUM(J15:J19)</f>
        <v>67820</v>
      </c>
      <c r="K20" s="35"/>
      <c r="L20" s="2"/>
    </row>
    <row r="21" spans="1:12" ht="9.75" customHeight="1" x14ac:dyDescent="0.2">
      <c r="A21" s="25"/>
      <c r="B21" s="25"/>
      <c r="C21" s="25"/>
      <c r="D21" s="25"/>
      <c r="E21" s="25"/>
      <c r="F21" s="25"/>
      <c r="G21" s="25"/>
      <c r="H21" s="25"/>
      <c r="I21" s="25"/>
      <c r="J21" s="36"/>
      <c r="K21" s="37"/>
      <c r="L21" s="2"/>
    </row>
    <row r="22" spans="1:12" x14ac:dyDescent="0.2">
      <c r="A22" s="6" t="s">
        <v>11</v>
      </c>
      <c r="B22" s="25"/>
      <c r="C22" s="25"/>
      <c r="D22" s="25"/>
      <c r="E22" s="25"/>
      <c r="F22" s="25"/>
      <c r="G22" s="25"/>
      <c r="H22" s="25"/>
      <c r="I22" s="25"/>
      <c r="J22" s="36"/>
      <c r="K22" s="37"/>
      <c r="L22" s="2"/>
    </row>
    <row r="23" spans="1:12" ht="16" x14ac:dyDescent="0.2">
      <c r="A23" s="25" t="s">
        <v>36</v>
      </c>
      <c r="B23" s="26">
        <v>2394</v>
      </c>
      <c r="C23" s="19">
        <v>239</v>
      </c>
      <c r="D23" s="19">
        <v>214</v>
      </c>
      <c r="E23" s="19"/>
      <c r="F23" s="19"/>
      <c r="G23" s="19"/>
      <c r="H23" s="19"/>
      <c r="I23" s="19"/>
      <c r="J23" s="27">
        <f t="shared" ref="J23:J29" si="0">SUM(B23:I23)</f>
        <v>2847</v>
      </c>
      <c r="K23" s="37"/>
      <c r="L23" s="2"/>
    </row>
    <row r="24" spans="1:12" ht="16" x14ac:dyDescent="0.2">
      <c r="A24" s="38" t="s">
        <v>12</v>
      </c>
      <c r="B24" s="38">
        <v>969</v>
      </c>
      <c r="C24" s="38">
        <v>97</v>
      </c>
      <c r="D24" s="38">
        <v>87</v>
      </c>
      <c r="E24" s="38"/>
      <c r="F24" s="38"/>
      <c r="G24" s="38"/>
      <c r="H24" s="38"/>
      <c r="I24" s="38"/>
      <c r="J24" s="40">
        <f t="shared" si="0"/>
        <v>1153</v>
      </c>
      <c r="K24" s="39"/>
      <c r="L24" s="2"/>
    </row>
    <row r="25" spans="1:12" ht="16" x14ac:dyDescent="0.2">
      <c r="A25" s="3" t="s">
        <v>13</v>
      </c>
      <c r="B25" s="38">
        <v>97</v>
      </c>
      <c r="C25" s="38">
        <v>36</v>
      </c>
      <c r="D25" s="38">
        <v>55</v>
      </c>
      <c r="E25" s="38">
        <v>73</v>
      </c>
      <c r="F25" s="38">
        <v>91</v>
      </c>
      <c r="G25" s="38">
        <v>109</v>
      </c>
      <c r="H25" s="38">
        <v>128</v>
      </c>
      <c r="I25" s="38">
        <v>146</v>
      </c>
      <c r="J25" s="40">
        <f t="shared" si="0"/>
        <v>735</v>
      </c>
      <c r="K25" s="39"/>
      <c r="L25" s="2"/>
    </row>
    <row r="26" spans="1:12" ht="16" x14ac:dyDescent="0.2">
      <c r="A26" s="19" t="s">
        <v>14</v>
      </c>
      <c r="B26" s="38"/>
      <c r="C26" s="38">
        <v>48</v>
      </c>
      <c r="D26" s="38">
        <v>48</v>
      </c>
      <c r="E26" s="38">
        <v>51</v>
      </c>
      <c r="F26" s="38">
        <v>51</v>
      </c>
      <c r="G26" s="38">
        <v>56</v>
      </c>
      <c r="H26" s="38">
        <v>56</v>
      </c>
      <c r="I26" s="38">
        <v>59</v>
      </c>
      <c r="J26" s="40">
        <f t="shared" si="0"/>
        <v>369</v>
      </c>
      <c r="K26" s="39"/>
      <c r="L26" s="2"/>
    </row>
    <row r="27" spans="1:12" ht="16" x14ac:dyDescent="0.2">
      <c r="A27" s="38" t="s">
        <v>15</v>
      </c>
      <c r="B27" s="38">
        <v>358</v>
      </c>
      <c r="C27" s="38">
        <v>358</v>
      </c>
      <c r="D27" s="38">
        <v>358</v>
      </c>
      <c r="E27" s="38">
        <v>358</v>
      </c>
      <c r="F27" s="38">
        <v>277</v>
      </c>
      <c r="G27" s="38">
        <v>277</v>
      </c>
      <c r="H27" s="38">
        <v>277</v>
      </c>
      <c r="I27" s="38">
        <v>277</v>
      </c>
      <c r="J27" s="40">
        <f t="shared" si="0"/>
        <v>2540</v>
      </c>
      <c r="K27" s="39"/>
      <c r="L27" s="2"/>
    </row>
    <row r="28" spans="1:12" ht="16" x14ac:dyDescent="0.2">
      <c r="A28" s="38" t="s">
        <v>37</v>
      </c>
      <c r="B28" s="38">
        <v>200</v>
      </c>
      <c r="C28" s="38">
        <v>200</v>
      </c>
      <c r="D28" s="38">
        <v>200</v>
      </c>
      <c r="E28" s="38"/>
      <c r="F28" s="38"/>
      <c r="G28" s="38"/>
      <c r="H28" s="38"/>
      <c r="I28" s="38"/>
      <c r="J28" s="40">
        <f t="shared" si="0"/>
        <v>600</v>
      </c>
      <c r="K28" s="28"/>
      <c r="L28" s="7"/>
    </row>
    <row r="29" spans="1:12" ht="16" x14ac:dyDescent="0.2">
      <c r="A29" s="19" t="s">
        <v>38</v>
      </c>
      <c r="B29" s="19"/>
      <c r="C29" s="41"/>
      <c r="D29" s="19"/>
      <c r="E29" s="42">
        <v>650</v>
      </c>
      <c r="F29" s="19">
        <v>650</v>
      </c>
      <c r="G29" s="42">
        <v>487</v>
      </c>
      <c r="H29" s="19">
        <v>440</v>
      </c>
      <c r="I29" s="42">
        <v>390</v>
      </c>
      <c r="J29" s="43">
        <f t="shared" si="0"/>
        <v>2617</v>
      </c>
      <c r="K29" s="26"/>
      <c r="L29" s="7"/>
    </row>
    <row r="30" spans="1:12" ht="16" x14ac:dyDescent="0.2">
      <c r="A30" s="21" t="s">
        <v>39</v>
      </c>
      <c r="B30" s="38"/>
      <c r="C30" s="38"/>
      <c r="D30" s="38">
        <v>200</v>
      </c>
      <c r="E30" s="38">
        <v>200</v>
      </c>
      <c r="F30" s="38">
        <v>200</v>
      </c>
      <c r="G30" s="58">
        <v>200</v>
      </c>
      <c r="H30" s="38">
        <v>200</v>
      </c>
      <c r="I30" s="38">
        <v>100</v>
      </c>
      <c r="J30" s="59">
        <f>SUM(D30:I30)</f>
        <v>1100</v>
      </c>
      <c r="K30" s="28"/>
      <c r="L30" s="7"/>
    </row>
    <row r="31" spans="1:12" ht="16" x14ac:dyDescent="0.2">
      <c r="A31" s="21" t="s">
        <v>40</v>
      </c>
      <c r="B31" s="25"/>
      <c r="C31" s="16"/>
      <c r="D31" s="19">
        <v>44</v>
      </c>
      <c r="E31" s="16">
        <v>44</v>
      </c>
      <c r="F31" s="19">
        <v>44</v>
      </c>
      <c r="G31" s="45">
        <v>44</v>
      </c>
      <c r="H31" s="19">
        <v>22</v>
      </c>
      <c r="I31" s="19"/>
      <c r="J31" s="46">
        <f>SUM(D31:I31)</f>
        <v>198</v>
      </c>
      <c r="K31" s="28"/>
      <c r="L31" s="57"/>
    </row>
    <row r="32" spans="1:12" ht="16" x14ac:dyDescent="0.2">
      <c r="A32" s="38" t="s">
        <v>41</v>
      </c>
      <c r="B32" s="38">
        <v>60</v>
      </c>
      <c r="C32" s="38">
        <v>60</v>
      </c>
      <c r="D32" s="38">
        <v>60</v>
      </c>
      <c r="E32" s="38">
        <v>60</v>
      </c>
      <c r="F32" s="38">
        <v>60</v>
      </c>
      <c r="G32" s="38">
        <v>60</v>
      </c>
      <c r="H32" s="38">
        <v>60</v>
      </c>
      <c r="I32" s="38">
        <v>60</v>
      </c>
      <c r="J32" s="40">
        <f>SUM(B32:I32)</f>
        <v>480</v>
      </c>
      <c r="K32" s="39"/>
      <c r="L32" s="2"/>
    </row>
    <row r="33" spans="1:12" ht="16" x14ac:dyDescent="0.2">
      <c r="A33" s="38" t="s">
        <v>42</v>
      </c>
      <c r="B33" s="38"/>
      <c r="C33" s="38"/>
      <c r="D33" s="38"/>
      <c r="E33" s="38"/>
      <c r="F33" s="38"/>
      <c r="G33" s="38">
        <v>600</v>
      </c>
      <c r="H33" s="38">
        <v>900</v>
      </c>
      <c r="I33" s="38">
        <v>1200</v>
      </c>
      <c r="J33" s="40">
        <f>SUM(G33:I33)</f>
        <v>2700</v>
      </c>
      <c r="K33" s="39"/>
      <c r="L33" s="2"/>
    </row>
    <row r="34" spans="1:12" ht="16" x14ac:dyDescent="0.2">
      <c r="A34" s="21" t="s">
        <v>43</v>
      </c>
      <c r="B34" s="38"/>
      <c r="C34" s="38"/>
      <c r="D34" s="38"/>
      <c r="E34" s="38"/>
      <c r="F34" s="38"/>
      <c r="G34" s="38">
        <v>214</v>
      </c>
      <c r="H34" s="38">
        <v>300</v>
      </c>
      <c r="I34" s="38">
        <v>342</v>
      </c>
      <c r="J34" s="27">
        <f>SUM(G34:I34)</f>
        <v>856</v>
      </c>
      <c r="K34" s="28"/>
      <c r="L34" s="2"/>
    </row>
    <row r="35" spans="1:12" x14ac:dyDescent="0.2">
      <c r="A35" s="21" t="s">
        <v>16</v>
      </c>
      <c r="B35" s="25"/>
      <c r="C35" s="16"/>
      <c r="D35" s="25"/>
      <c r="E35" s="16"/>
      <c r="F35" s="25"/>
      <c r="G35" s="24"/>
      <c r="H35" s="25"/>
      <c r="I35" s="24"/>
      <c r="J35" s="44"/>
      <c r="K35" s="37"/>
      <c r="L35" s="2"/>
    </row>
    <row r="36" spans="1:12" ht="16" x14ac:dyDescent="0.2">
      <c r="A36" s="3" t="s">
        <v>44</v>
      </c>
      <c r="B36" s="19">
        <v>224</v>
      </c>
      <c r="C36" s="41">
        <v>80</v>
      </c>
      <c r="D36" s="19">
        <v>90</v>
      </c>
      <c r="E36" s="42">
        <v>80</v>
      </c>
      <c r="F36" s="19">
        <v>74</v>
      </c>
      <c r="G36" s="47"/>
      <c r="H36" s="19"/>
      <c r="I36" s="47"/>
      <c r="J36" s="27">
        <f>SUM(B36:I36)</f>
        <v>548</v>
      </c>
      <c r="K36" s="26"/>
      <c r="L36" s="2"/>
    </row>
    <row r="37" spans="1:12" ht="9.75" customHeight="1" x14ac:dyDescent="0.2">
      <c r="A37" s="21"/>
      <c r="B37" s="16"/>
      <c r="C37" s="21"/>
      <c r="D37" s="16"/>
      <c r="E37" s="21"/>
      <c r="F37" s="16"/>
      <c r="G37" s="21"/>
      <c r="H37" s="16"/>
      <c r="I37" s="21"/>
      <c r="J37" s="44"/>
      <c r="K37" s="28"/>
      <c r="L37" s="2"/>
    </row>
    <row r="38" spans="1:12" x14ac:dyDescent="0.2">
      <c r="A38" s="6" t="s">
        <v>17</v>
      </c>
      <c r="B38" s="16"/>
      <c r="C38" s="25"/>
      <c r="D38" s="16"/>
      <c r="E38" s="25"/>
      <c r="F38" s="16"/>
      <c r="G38" s="25"/>
      <c r="H38" s="16"/>
      <c r="I38" s="25"/>
      <c r="J38" s="48"/>
      <c r="K38" s="37"/>
      <c r="L38" s="2"/>
    </row>
    <row r="39" spans="1:12" ht="16" x14ac:dyDescent="0.2">
      <c r="A39" s="25" t="s">
        <v>45</v>
      </c>
      <c r="B39" s="38">
        <v>56</v>
      </c>
      <c r="C39" s="38">
        <v>56</v>
      </c>
      <c r="D39" s="38">
        <v>56</v>
      </c>
      <c r="E39" s="38">
        <v>56</v>
      </c>
      <c r="F39" s="38">
        <v>56</v>
      </c>
      <c r="G39" s="38">
        <v>56</v>
      </c>
      <c r="H39" s="38">
        <v>56</v>
      </c>
      <c r="I39" s="38">
        <v>56</v>
      </c>
      <c r="J39" s="40">
        <f>SUM(B39:I39)</f>
        <v>448</v>
      </c>
      <c r="K39" s="37"/>
      <c r="L39" s="2"/>
    </row>
    <row r="40" spans="1:12" ht="16" x14ac:dyDescent="0.2">
      <c r="A40" s="38" t="s">
        <v>46</v>
      </c>
      <c r="B40" s="38">
        <v>475</v>
      </c>
      <c r="C40" s="38">
        <v>499</v>
      </c>
      <c r="D40" s="38">
        <v>524</v>
      </c>
      <c r="E40" s="38">
        <v>550</v>
      </c>
      <c r="F40" s="38">
        <v>576</v>
      </c>
      <c r="G40" s="38">
        <v>605</v>
      </c>
      <c r="H40" s="38">
        <v>635</v>
      </c>
      <c r="I40" s="38">
        <v>667</v>
      </c>
      <c r="J40" s="40">
        <f>SUM(B40:I40)</f>
        <v>4531</v>
      </c>
      <c r="K40" s="39"/>
      <c r="L40" s="2"/>
    </row>
    <row r="41" spans="1:12" ht="15" customHeight="1" x14ac:dyDescent="0.2">
      <c r="A41" s="38" t="s">
        <v>47</v>
      </c>
      <c r="B41" s="38">
        <v>28</v>
      </c>
      <c r="C41" s="38">
        <v>28</v>
      </c>
      <c r="D41" s="38">
        <v>28</v>
      </c>
      <c r="E41" s="38">
        <v>28</v>
      </c>
      <c r="F41" s="38">
        <v>28</v>
      </c>
      <c r="G41" s="38">
        <v>28</v>
      </c>
      <c r="H41" s="38">
        <v>28</v>
      </c>
      <c r="I41" s="38">
        <v>28</v>
      </c>
      <c r="J41" s="40">
        <f>SUM(B41:I41)</f>
        <v>224</v>
      </c>
      <c r="K41" s="28"/>
      <c r="L41" s="2"/>
    </row>
    <row r="42" spans="1:12" x14ac:dyDescent="0.2">
      <c r="A42" s="1" t="s">
        <v>18</v>
      </c>
      <c r="B42" s="16"/>
      <c r="C42" s="16"/>
      <c r="D42" s="16"/>
      <c r="E42" s="16"/>
      <c r="F42" s="16"/>
      <c r="G42" s="16"/>
      <c r="H42" s="16"/>
      <c r="I42" s="16"/>
      <c r="J42" s="8">
        <f>SUM(J23:J41)</f>
        <v>21946</v>
      </c>
      <c r="K42" s="37"/>
      <c r="L42" s="2"/>
    </row>
    <row r="43" spans="1:12" ht="7.5" customHeight="1" thickBot="1" x14ac:dyDescent="0.25">
      <c r="A43" s="15"/>
      <c r="B43" s="34"/>
      <c r="C43" s="34"/>
      <c r="D43" s="34"/>
      <c r="E43" s="34"/>
      <c r="F43" s="34"/>
      <c r="G43" s="34"/>
      <c r="H43" s="34"/>
      <c r="I43" s="34"/>
      <c r="J43" s="50"/>
      <c r="K43" s="35"/>
      <c r="L43" s="2"/>
    </row>
    <row r="44" spans="1:12" ht="9" customHeight="1" x14ac:dyDescent="0.2">
      <c r="A44" s="49"/>
      <c r="B44" s="16"/>
      <c r="C44" s="16"/>
      <c r="D44" s="16"/>
      <c r="E44" s="16"/>
      <c r="F44" s="16"/>
      <c r="G44" s="16"/>
      <c r="H44" s="16"/>
      <c r="I44" s="16"/>
      <c r="J44" s="48"/>
      <c r="K44" s="37"/>
      <c r="L44" s="2"/>
    </row>
    <row r="45" spans="1:12" x14ac:dyDescent="0.2">
      <c r="A45" s="1" t="s">
        <v>19</v>
      </c>
      <c r="B45" s="16"/>
      <c r="C45" s="16"/>
      <c r="D45" s="16"/>
      <c r="E45" s="16"/>
      <c r="F45" s="16"/>
      <c r="G45" s="16"/>
      <c r="H45" s="16"/>
      <c r="I45" s="16"/>
      <c r="J45" s="8">
        <v>46474</v>
      </c>
      <c r="K45" s="37"/>
      <c r="L45" s="2"/>
    </row>
    <row r="46" spans="1:12" ht="8.25" customHeight="1" thickBot="1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51"/>
      <c r="K46" s="35"/>
      <c r="L46" s="2"/>
    </row>
    <row r="47" spans="1:12" x14ac:dyDescent="0.2">
      <c r="A47" s="9" t="s">
        <v>78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2" ht="11.2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ht="11.2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ht="13.5" customHeight="1" x14ac:dyDescent="0.2">
      <c r="A50" s="11" t="s">
        <v>20</v>
      </c>
    </row>
    <row r="51" spans="1:11" x14ac:dyDescent="0.2">
      <c r="A51" s="12" t="s">
        <v>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x14ac:dyDescent="0.2">
      <c r="A52" s="12" t="s">
        <v>48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2">
      <c r="A53" s="12" t="s">
        <v>50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2">
      <c r="A54" s="12" t="s">
        <v>51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2">
      <c r="A55" s="12" t="s">
        <v>21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2">
      <c r="A56" s="12" t="s">
        <v>22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2">
      <c r="A57" s="12" t="s">
        <v>52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2">
      <c r="A58" s="12" t="s">
        <v>75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 ht="3" customHeight="1" x14ac:dyDescent="0.2"/>
    <row r="60" spans="1:11" ht="11.25" customHeight="1" x14ac:dyDescent="0.2">
      <c r="A60" s="11" t="s">
        <v>23</v>
      </c>
    </row>
    <row r="61" spans="1:11" x14ac:dyDescent="0.2">
      <c r="A61" s="12" t="s">
        <v>53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 x14ac:dyDescent="0.2">
      <c r="A62" s="12" t="s">
        <v>54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 x14ac:dyDescent="0.2">
      <c r="A63" s="12" t="s">
        <v>24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 x14ac:dyDescent="0.2">
      <c r="A64" s="12" t="s">
        <v>55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x14ac:dyDescent="0.2">
      <c r="A65" s="12" t="s">
        <v>56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x14ac:dyDescent="0.2">
      <c r="A66" s="12" t="s">
        <v>57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 x14ac:dyDescent="0.2">
      <c r="A67" s="12" t="s">
        <v>58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 x14ac:dyDescent="0.2">
      <c r="A68" s="12" t="s">
        <v>59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 x14ac:dyDescent="0.2">
      <c r="A69" s="12" t="s">
        <v>60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 x14ac:dyDescent="0.2">
      <c r="A70" s="12" t="s">
        <v>61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 x14ac:dyDescent="0.2">
      <c r="A71" s="12" t="s">
        <v>62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 x14ac:dyDescent="0.2">
      <c r="A72" s="12" t="s">
        <v>63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 x14ac:dyDescent="0.2">
      <c r="A73" s="12" t="s">
        <v>76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1" x14ac:dyDescent="0.2">
      <c r="A74" s="12" t="s">
        <v>64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1" x14ac:dyDescent="0.2">
      <c r="A75" s="12" t="s">
        <v>65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 x14ac:dyDescent="0.2">
      <c r="A76" s="12" t="s">
        <v>66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 x14ac:dyDescent="0.2">
      <c r="A77" s="12" t="s">
        <v>25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 x14ac:dyDescent="0.2">
      <c r="A78" s="12" t="s">
        <v>68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11" x14ac:dyDescent="0.2">
      <c r="A79" s="12" t="s">
        <v>67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1:11" x14ac:dyDescent="0.2">
      <c r="A80" s="12" t="s">
        <v>77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1:11" x14ac:dyDescent="0.2">
      <c r="A81" s="12" t="s">
        <v>69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1" x14ac:dyDescent="0.2">
      <c r="A82" s="12" t="s">
        <v>70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1:1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1:11" x14ac:dyDescent="0.2">
      <c r="A84" s="60" t="s">
        <v>26</v>
      </c>
      <c r="B84" s="30"/>
      <c r="C84" s="30"/>
      <c r="D84" s="30"/>
      <c r="E84" s="30"/>
      <c r="F84" s="30"/>
      <c r="G84" s="30"/>
      <c r="H84" s="30"/>
      <c r="I84" s="30"/>
      <c r="J84" s="30"/>
      <c r="K84" s="31"/>
    </row>
    <row r="85" spans="1:11" x14ac:dyDescent="0.2">
      <c r="A85" s="61" t="s">
        <v>27</v>
      </c>
      <c r="B85" s="54"/>
      <c r="C85" s="54"/>
      <c r="D85" s="54"/>
      <c r="E85" s="54"/>
      <c r="F85" s="54"/>
      <c r="G85" s="54"/>
      <c r="H85" s="54"/>
      <c r="I85" s="54"/>
      <c r="J85" s="54"/>
      <c r="K85" s="24"/>
    </row>
    <row r="86" spans="1:11" x14ac:dyDescent="0.2">
      <c r="A86" s="62" t="s">
        <v>28</v>
      </c>
      <c r="B86" s="42"/>
      <c r="C86" s="42"/>
      <c r="D86" s="42"/>
      <c r="E86" s="42"/>
      <c r="F86" s="42"/>
      <c r="G86" s="42"/>
      <c r="H86" s="42"/>
      <c r="I86" s="42"/>
      <c r="J86" s="42"/>
      <c r="K86" s="47"/>
    </row>
    <row r="87" spans="1:1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1:11" ht="15" customHeight="1" x14ac:dyDescent="0.2"/>
    <row r="90" spans="1:11" ht="15.5" customHeight="1" x14ac:dyDescent="0.2"/>
    <row r="91" spans="1:11" ht="15.5" customHeight="1" x14ac:dyDescent="0.2"/>
    <row r="92" spans="1:11" ht="15.5" customHeight="1" x14ac:dyDescent="0.2"/>
    <row r="93" spans="1:11" ht="15.5" customHeight="1" x14ac:dyDescent="0.2"/>
    <row r="94" spans="1:11" ht="15.5" customHeight="1" x14ac:dyDescent="0.2"/>
    <row r="95" spans="1:11" ht="15.5" customHeight="1" x14ac:dyDescent="0.2"/>
    <row r="96" spans="1:11" ht="15.5" customHeight="1" x14ac:dyDescent="0.2"/>
    <row r="97" spans="1:11" ht="15.5" customHeight="1" x14ac:dyDescent="0.2"/>
    <row r="98" spans="1:11" ht="15.5" customHeight="1" x14ac:dyDescent="0.2"/>
    <row r="99" spans="1:11" ht="12" customHeight="1" x14ac:dyDescent="0.2">
      <c r="A99" s="13"/>
    </row>
    <row r="100" spans="1:11" ht="12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</row>
    <row r="101" spans="1:11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52"/>
      <c r="K101" s="16"/>
    </row>
    <row r="102" spans="1:1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52"/>
      <c r="K102" s="16"/>
    </row>
    <row r="103" spans="1:1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52"/>
      <c r="K103" s="16"/>
    </row>
    <row r="104" spans="1:11" ht="3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</row>
    <row r="105" spans="1:1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52"/>
      <c r="K105" s="16"/>
    </row>
    <row r="106" spans="1:1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52"/>
      <c r="K106" s="16"/>
    </row>
    <row r="107" spans="1:11" ht="4.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</row>
    <row r="108" spans="1:1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52"/>
      <c r="K108" s="16"/>
    </row>
    <row r="109" spans="1:1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52"/>
      <c r="K109" s="16"/>
    </row>
    <row r="110" spans="1:11" ht="19.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52"/>
      <c r="K110" s="16"/>
    </row>
    <row r="111" spans="1:11" ht="3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</row>
    <row r="112" spans="1:11" ht="12" customHeight="1" x14ac:dyDescent="0.2">
      <c r="A112" s="13"/>
      <c r="B112" s="16"/>
      <c r="C112" s="16"/>
      <c r="D112" s="16"/>
      <c r="E112" s="16"/>
      <c r="F112" s="16"/>
      <c r="G112" s="16"/>
      <c r="H112" s="16"/>
      <c r="I112" s="16"/>
      <c r="J112" s="16"/>
      <c r="K112" s="16"/>
    </row>
    <row r="113" spans="1:1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</row>
    <row r="114" spans="1:11" x14ac:dyDescent="0.2">
      <c r="A114" s="14"/>
      <c r="B114" s="16"/>
      <c r="C114" s="16"/>
      <c r="D114" s="16"/>
      <c r="E114" s="16"/>
      <c r="F114" s="16"/>
      <c r="G114" s="16"/>
      <c r="H114" s="16"/>
      <c r="I114" s="16"/>
      <c r="J114" s="16"/>
      <c r="K114" s="16"/>
    </row>
    <row r="115" spans="1:11" ht="5.2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</row>
    <row r="116" spans="1:11" ht="12" customHeight="1" x14ac:dyDescent="0.2"/>
    <row r="119" spans="1:1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</row>
    <row r="120" spans="1:1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</row>
    <row r="121" spans="1:11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</row>
    <row r="122" spans="1:1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</row>
    <row r="123" spans="1:1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</row>
    <row r="124" spans="1:1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</row>
    <row r="125" spans="1:1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</row>
    <row r="126" spans="1:1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</row>
    <row r="127" spans="1:1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</row>
    <row r="128" spans="1:1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</row>
    <row r="129" spans="1:11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</row>
    <row r="130" spans="1:1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</row>
    <row r="131" spans="1:1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</row>
    <row r="132" spans="1:1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</row>
    <row r="133" spans="1:1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</row>
    <row r="134" spans="1:1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</row>
    <row r="135" spans="1:1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</row>
    <row r="136" spans="1:1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</row>
    <row r="137" spans="1:1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</row>
    <row r="138" spans="1:1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</row>
    <row r="139" spans="1:1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</row>
    <row r="140" spans="1:1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</row>
    <row r="141" spans="1:1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</row>
    <row r="142" spans="1:1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</row>
    <row r="143" spans="1:1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</row>
    <row r="144" spans="1:1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</row>
    <row r="145" spans="1:1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</row>
    <row r="146" spans="1:11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</row>
    <row r="147" spans="1:1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</row>
    <row r="148" spans="1:1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</row>
    <row r="149" spans="1:1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</row>
    <row r="150" spans="1:1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</row>
    <row r="151" spans="1:1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</row>
    <row r="152" spans="1:1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</row>
    <row r="153" spans="1:1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</row>
    <row r="154" spans="1:1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</row>
    <row r="155" spans="1:1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</row>
    <row r="156" spans="1:1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</row>
    <row r="157" spans="1:1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</row>
    <row r="158" spans="1:1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</row>
    <row r="159" spans="1:1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</row>
    <row r="160" spans="1:1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</row>
    <row r="161" spans="1:1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</row>
    <row r="162" spans="1:1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</row>
    <row r="163" spans="1:1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</row>
    <row r="164" spans="1:1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</row>
    <row r="165" spans="1:1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</row>
    <row r="166" spans="1:11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</row>
    <row r="167" spans="1:1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</row>
    <row r="168" spans="1:1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</row>
    <row r="169" spans="1:1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</row>
    <row r="170" spans="1:1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</row>
    <row r="171" spans="1:1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</row>
    <row r="172" spans="1:1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</row>
    <row r="173" spans="1:11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</row>
    <row r="174" spans="1:1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</row>
    <row r="175" spans="1:1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</row>
    <row r="176" spans="1:1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</row>
    <row r="177" spans="1:1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</row>
    <row r="178" spans="1:1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</row>
    <row r="179" spans="1:1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</row>
    <row r="180" spans="1:1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</row>
    <row r="181" spans="1:1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</row>
    <row r="182" spans="1:1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</row>
    <row r="183" spans="1:1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</row>
    <row r="184" spans="1:1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</row>
    <row r="185" spans="1:1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</row>
    <row r="186" spans="1:1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</row>
    <row r="187" spans="1:1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</row>
    <row r="188" spans="1:1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</row>
    <row r="189" spans="1:1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</row>
    <row r="190" spans="1:1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</row>
    <row r="191" spans="1:1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</row>
    <row r="192" spans="1:11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</row>
    <row r="193" spans="1:1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</row>
    <row r="194" spans="1:1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</row>
    <row r="195" spans="1:1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</row>
    <row r="196" spans="1:1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</row>
    <row r="197" spans="1:1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</row>
    <row r="198" spans="1:1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</row>
    <row r="199" spans="1:1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</row>
    <row r="200" spans="1:1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</row>
    <row r="201" spans="1:1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</row>
    <row r="202" spans="1:11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</row>
    <row r="203" spans="1:1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</row>
    <row r="204" spans="1:1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</row>
    <row r="205" spans="1:1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</row>
    <row r="206" spans="1:1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</row>
    <row r="207" spans="1:1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</row>
    <row r="208" spans="1:1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</row>
    <row r="209" spans="1:1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</row>
    <row r="210" spans="1:11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</row>
    <row r="211" spans="1:1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</row>
    <row r="212" spans="1:1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</row>
    <row r="213" spans="1:1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</row>
    <row r="214" spans="1:1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</row>
    <row r="215" spans="1:1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</row>
    <row r="216" spans="1:1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</row>
    <row r="217" spans="1:1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</row>
    <row r="218" spans="1:1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</row>
    <row r="219" spans="1:1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</row>
    <row r="220" spans="1:1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</row>
    <row r="221" spans="1:1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</row>
    <row r="222" spans="1:11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</row>
    <row r="223" spans="1:1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</row>
    <row r="224" spans="1:1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</row>
    <row r="225" spans="1:1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</row>
    <row r="226" spans="1:1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</row>
    <row r="227" spans="1:1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</row>
    <row r="228" spans="1:1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</row>
    <row r="229" spans="1:1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</row>
    <row r="230" spans="1:1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</row>
    <row r="231" spans="1:1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</row>
    <row r="232" spans="1:1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</row>
    <row r="233" spans="1:1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</row>
    <row r="234" spans="1:11" x14ac:dyDescent="0.2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</row>
    <row r="235" spans="1:1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</row>
    <row r="236" spans="1:1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</row>
    <row r="237" spans="1:1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</row>
    <row r="238" spans="1:1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</row>
    <row r="239" spans="1:1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</row>
    <row r="240" spans="1:11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</row>
    <row r="241" spans="1:1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</row>
    <row r="242" spans="1:1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</row>
    <row r="243" spans="1:1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</row>
    <row r="244" spans="1:1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</row>
    <row r="245" spans="1:1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</row>
    <row r="246" spans="1:1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</row>
    <row r="247" spans="1:1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</row>
    <row r="248" spans="1:1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</row>
    <row r="249" spans="1:1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</row>
    <row r="250" spans="1:1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</row>
    <row r="251" spans="1:1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</row>
    <row r="252" spans="1:11" x14ac:dyDescent="0.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</row>
    <row r="253" spans="1:1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</row>
    <row r="254" spans="1:1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</row>
    <row r="255" spans="1:1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</row>
    <row r="256" spans="1:1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</row>
    <row r="257" spans="1:1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</row>
    <row r="258" spans="1:1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</row>
    <row r="259" spans="1:1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</row>
    <row r="260" spans="1:1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</row>
    <row r="261" spans="1:1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</row>
    <row r="262" spans="1:1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</row>
    <row r="263" spans="1:1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</row>
    <row r="264" spans="1:1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</row>
    <row r="265" spans="1:1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</row>
    <row r="266" spans="1:11" x14ac:dyDescent="0.2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</row>
    <row r="267" spans="1:1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</row>
    <row r="268" spans="1:1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</row>
    <row r="269" spans="1:1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</row>
    <row r="270" spans="1:1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</row>
    <row r="271" spans="1:1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</row>
    <row r="272" spans="1:1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</row>
    <row r="273" spans="1:1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</row>
    <row r="274" spans="1:1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</row>
    <row r="275" spans="1:1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</row>
    <row r="276" spans="1:1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</row>
    <row r="277" spans="1:1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</row>
    <row r="278" spans="1:1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</row>
    <row r="279" spans="1:1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</row>
  </sheetData>
  <pageMargins left="0.25" right="0.25" top="0.75" bottom="0.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Cackler</dc:creator>
  <cp:lastModifiedBy>Microsoft Office User</cp:lastModifiedBy>
  <cp:lastPrinted>2020-03-08T14:57:33Z</cp:lastPrinted>
  <dcterms:created xsi:type="dcterms:W3CDTF">2017-07-23T20:31:35Z</dcterms:created>
  <dcterms:modified xsi:type="dcterms:W3CDTF">2020-04-23T23:31:55Z</dcterms:modified>
</cp:coreProperties>
</file>